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codeName="ThisWorkbook" defaultThemeVersion="124226"/>
  <mc:AlternateContent xmlns:mc="http://schemas.openxmlformats.org/markup-compatibility/2006">
    <mc:Choice Requires="x15">
      <x15ac:absPath xmlns:x15ac="http://schemas.microsoft.com/office/spreadsheetml/2010/11/ac" url="C:\Users\H186948\Downloads\"/>
    </mc:Choice>
  </mc:AlternateContent>
  <xr:revisionPtr revIDLastSave="0" documentId="8_{4193D5DE-888B-430B-876B-B147E70553AF}" xr6:coauthVersionLast="47" xr6:coauthVersionMax="47" xr10:uidLastSave="{00000000-0000-0000-0000-000000000000}"/>
  <bookViews>
    <workbookView xWindow="5835" yWindow="705" windowWidth="18900" windowHeight="10920" tabRatio="712" xr2:uid="{00000000-000D-0000-FFFF-FFFF00000000}"/>
  </bookViews>
  <sheets>
    <sheet name="Read this first" sheetId="1" r:id="rId1"/>
    <sheet name="Customer connections" sheetId="2" r:id="rId2"/>
    <sheet name="Complaints" sheetId="3" r:id="rId3"/>
    <sheet name="Compensation payments" sheetId="4" r:id="rId4"/>
    <sheet name="Repair faulty street lights" sheetId="5" r:id="rId5"/>
    <sheet name="Call centre performance" sheetId="6" r:id="rId6"/>
  </sheets>
  <definedNames>
    <definedName name="_xlnm.Print_Area" localSheetId="0">'Read this first'!#REF!</definedName>
    <definedName name="Z_4D727E3C_2C78_4173_9F6E_D686E8DC0B17_.wvu.PrintArea" localSheetId="0" hidden="1">'Read this first'!#REF!</definedName>
    <definedName name="Z_4D727E3C_2C78_4173_9F6E_D686E8DC0B17_.wvu.PrintTitles" localSheetId="1" hidden="1">'Customer connections'!$3:$4</definedName>
    <definedName name="Z_BC8C3EF2_E90D_46AA_8DF9_13F2D58CF104_.wvu.PrintArea" localSheetId="0" hidden="1">'Read this first'!#REF!</definedName>
    <definedName name="Z_BC8C3EF2_E90D_46AA_8DF9_13F2D58CF104_.wvu.PrintTitles" localSheetId="1" hidden="1">'Customer connections'!$3:$4</definedName>
  </definedNames>
  <calcPr calcId="191029"/>
  <customWorkbookViews>
    <customWorkbookView name="slyons - Personal View" guid="{4D727E3C-2C78-4173-9F6E-D686E8DC0B17}" mergeInterval="0" personalView="1" maximized="1" xWindow="1" yWindow="1" windowWidth="1848" windowHeight="772" tabRatio="712" activeSheetId="4"/>
    <customWorkbookView name="Windows User - Personal View" guid="{BC8C3EF2-E90D-46AA-8DF9-13F2D58CF104}" mergeInterval="0" personalView="1" maximized="1" xWindow="1" yWindow="1" windowWidth="1596" windowHeight="980" tabRatio="712"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3" l="1"/>
  <c r="D14" i="3" l="1"/>
  <c r="D11" i="6" l="1"/>
  <c r="D8" i="6"/>
  <c r="D11" i="5"/>
  <c r="D9" i="5"/>
  <c r="D19" i="3"/>
  <c r="D12" i="3"/>
  <c r="D10" i="3"/>
  <c r="D11" i="2"/>
  <c r="D8" i="2"/>
  <c r="D16" i="3" l="1"/>
</calcChain>
</file>

<file path=xl/sharedStrings.xml><?xml version="1.0" encoding="utf-8"?>
<sst xmlns="http://schemas.openxmlformats.org/spreadsheetml/2006/main" count="133" uniqueCount="105">
  <si>
    <t>Description</t>
  </si>
  <si>
    <t xml:space="preserve">Number </t>
  </si>
  <si>
    <t>Value ($)</t>
  </si>
  <si>
    <t>Basis of Reporting</t>
  </si>
  <si>
    <t xml:space="preserve">Percentage </t>
  </si>
  <si>
    <t>Complaints</t>
  </si>
  <si>
    <t>Customer Connections</t>
  </si>
  <si>
    <t>Total number of other complaints</t>
  </si>
  <si>
    <t>Total number of complaints relating to the installation and operation of a pre-payment meter at a pre-payment meter customer's supply address</t>
  </si>
  <si>
    <t>Compensation Payments</t>
  </si>
  <si>
    <t>Timely repair of faulty street lights</t>
  </si>
  <si>
    <t>Total number of street lights in the metropolitan area</t>
  </si>
  <si>
    <t>Total number of street lights in the regional area</t>
  </si>
  <si>
    <t>Average number of days to repair faulty street lights in the metropolitan area</t>
  </si>
  <si>
    <t>Average number of days to repair faulty street lights in the regional area</t>
  </si>
  <si>
    <t>Call Centre Performance</t>
  </si>
  <si>
    <t>Percentage of complaints relating to the installation and operation of a pre-payment meter at a pre-payment meter customer's supply address concluded within 15 business days</t>
  </si>
  <si>
    <t>Total number of administrative processes or customer service complaints</t>
  </si>
  <si>
    <t>Total number of complaints relating to the installation and operation of a pre-payment meter at a pre-payment meter customer's supply address concluded within 15 business days</t>
  </si>
  <si>
    <t>Comments</t>
  </si>
  <si>
    <t>IndicatorNo.</t>
  </si>
  <si>
    <t>IMPORTANT NOTICE FOR ELECTRICITY DISTRIBUTION LICENSEES</t>
  </si>
  <si>
    <t>Total number of street lights not repaired within five (5) days in the metropolitan area</t>
  </si>
  <si>
    <t>Total number of telephone calls to a call centre of the distributor</t>
  </si>
  <si>
    <t>Total number of reconnections provided</t>
  </si>
  <si>
    <t>Percentage of telephone calls to a call centre answered by a call centre operator within 30 seconds</t>
  </si>
  <si>
    <t>Average duration (in seconds) before a is call answered by a call centre operator</t>
  </si>
  <si>
    <t>Total number of reconnections that were not provided within the prescribed timeframe</t>
  </si>
  <si>
    <t>Number of the calls that are unanswered</t>
  </si>
  <si>
    <t>Percentage of the calls that are unanswered</t>
  </si>
  <si>
    <t>CCD 1</t>
  </si>
  <si>
    <t>CCD 2</t>
  </si>
  <si>
    <t>CCD 3</t>
  </si>
  <si>
    <t>CCD 4</t>
  </si>
  <si>
    <t>CCD 5</t>
  </si>
  <si>
    <t>CCD 6</t>
  </si>
  <si>
    <t>CCD 7</t>
  </si>
  <si>
    <t>CCD 8</t>
  </si>
  <si>
    <t>CCD 9</t>
  </si>
  <si>
    <t>CCD 10</t>
  </si>
  <si>
    <t>CCD 11</t>
  </si>
  <si>
    <t>CCD 12</t>
  </si>
  <si>
    <t>CCD 13</t>
  </si>
  <si>
    <t>CCD 14</t>
  </si>
  <si>
    <t>CCD 15</t>
  </si>
  <si>
    <t>CCD 16</t>
  </si>
  <si>
    <t>CCD 17</t>
  </si>
  <si>
    <t>CCD 18</t>
  </si>
  <si>
    <t>CCD 19</t>
  </si>
  <si>
    <t>CCD 20</t>
  </si>
  <si>
    <t>CCD 21</t>
  </si>
  <si>
    <t>CCD 22</t>
  </si>
  <si>
    <t>CCD 23</t>
  </si>
  <si>
    <t>CCD 24</t>
  </si>
  <si>
    <t>CCD 25</t>
  </si>
  <si>
    <t>CCD 26</t>
  </si>
  <si>
    <t>CCD 27</t>
  </si>
  <si>
    <t>CCD 28</t>
  </si>
  <si>
    <t>CCD 29</t>
  </si>
  <si>
    <t>CCD 30</t>
  </si>
  <si>
    <t>CCD 31</t>
  </si>
  <si>
    <t>CCD 32</t>
  </si>
  <si>
    <t>CCD 33</t>
  </si>
  <si>
    <t>CCD 34</t>
  </si>
  <si>
    <t>CCD 35</t>
  </si>
  <si>
    <t xml:space="preserve">Total number of street lights reported faulty in the metropolitan area </t>
  </si>
  <si>
    <t xml:space="preserve">Total number of street lights reported faulty in the regional area </t>
  </si>
  <si>
    <t>Percentage of reconnections that were not provided within the prescribed timeframe</t>
  </si>
  <si>
    <t>Percentage</t>
  </si>
  <si>
    <t>Percentage of street lights not repaired within five (5) days in the metropolitan area</t>
  </si>
  <si>
    <t>CCD 36</t>
  </si>
  <si>
    <t>CCD 37</t>
  </si>
  <si>
    <t>CCD 38</t>
  </si>
  <si>
    <t>CCD 39</t>
  </si>
  <si>
    <t>Number of customer complaints {received in relation to CCD 8} concluded within 15 business days</t>
  </si>
  <si>
    <t>Percentage of customer complaints {received in relation to CCD 8} concluded within 15 business days</t>
  </si>
  <si>
    <t>Number of customer complaints {received in relation to CCD 8} concluded within 20 business days</t>
  </si>
  <si>
    <t>Percentage of customer complaints {received in relation to CCD 8} concluded within 20 business days</t>
  </si>
  <si>
    <t>Total number of customer complaints {received in relation to CCD 8 and NQR 19 combined} concluded within 15 business days</t>
  </si>
  <si>
    <t>Percentage of customer complaints {received in relation to CCD 8 and NQR 19 combined} concluded within 15 business days</t>
  </si>
  <si>
    <t>Total number of payments made, and the total amount paid under clause 14.4 of the Code of Conduct</t>
  </si>
  <si>
    <t>Total number of payments made, and the total amount paid under clause 14.5 of the Code of Conduct</t>
  </si>
  <si>
    <t>NOT USED</t>
  </si>
  <si>
    <t>Total number of street lights not repaired within nine (9) days in the regional area</t>
  </si>
  <si>
    <t>Percentage of street lights not repaired within nine (9) days in the regional area</t>
  </si>
  <si>
    <t>Total number of telephone calls to a call centre answered by a call centre operator within 30 seconds</t>
  </si>
  <si>
    <t>Retained to allow calculation of CCD 15 and CCD 16</t>
  </si>
  <si>
    <t>Total number of connections on the distribution system(s)</t>
  </si>
  <si>
    <t>Total number of new connections provided</t>
  </si>
  <si>
    <t>Total number of new connections not provided on or before the agreed date</t>
  </si>
  <si>
    <t>Percentage of new connections not provided on or before the agreed date</t>
  </si>
  <si>
    <t>https://www.erawa.com.au/electricity/electricity-licensing/regulatory-guidelines</t>
  </si>
  <si>
    <t>Total number of complaints received {that Part 2 or an instrument made under section 14(3) of the NQ&amp;R Code has not been, or is not being, complied with}</t>
  </si>
  <si>
    <r>
      <t>Total number of complaints received</t>
    </r>
    <r>
      <rPr>
        <u/>
        <sz val="9"/>
        <rFont val="Arial"/>
        <family val="2"/>
      </rPr>
      <t xml:space="preserve"> </t>
    </r>
    <r>
      <rPr>
        <sz val="9"/>
        <rFont val="Arial"/>
        <family val="2"/>
      </rPr>
      <t>{that Part 2 or an instrument made under section 14(3) of the NQ&amp;R Code has not been, or is not being, complied with} that were concluded within 15 business days</t>
    </r>
  </si>
  <si>
    <t xml:space="preserve">  </t>
  </si>
  <si>
    <r>
      <t xml:space="preserve">Some indicators (shaded </t>
    </r>
    <r>
      <rPr>
        <sz val="10"/>
        <color rgb="FF00B0F0"/>
        <rFont val="Arial"/>
        <family val="2"/>
      </rPr>
      <t>blue</t>
    </r>
    <r>
      <rPr>
        <sz val="10"/>
        <color rgb="FF000000"/>
        <rFont val="Arial"/>
        <family val="2"/>
      </rPr>
      <t>) require a value as at 30 June.</t>
    </r>
    <r>
      <rPr>
        <shadow/>
        <sz val="10"/>
        <color rgb="FF92D050"/>
        <rFont val="Arial"/>
        <family val="2"/>
      </rPr>
      <t xml:space="preserve">
</t>
    </r>
    <r>
      <rPr>
        <sz val="10"/>
        <color rgb="FF000000"/>
        <rFont val="Arial"/>
        <family val="2"/>
      </rPr>
      <t xml:space="preserve">Some indicators (shaded </t>
    </r>
    <r>
      <rPr>
        <sz val="10"/>
        <color rgb="FF00B050"/>
        <rFont val="Arial"/>
        <family val="2"/>
      </rPr>
      <t>green</t>
    </r>
    <r>
      <rPr>
        <sz val="10"/>
        <color rgb="FF000000"/>
        <rFont val="Arial"/>
        <family val="2"/>
      </rPr>
      <t xml:space="preserve">) require a cumulative total value for the whole of the reporting year. </t>
    </r>
  </si>
  <si>
    <r>
      <t xml:space="preserve">Licensees should refer to the </t>
    </r>
    <r>
      <rPr>
        <i/>
        <sz val="12"/>
        <rFont val="Arial"/>
        <family val="2"/>
      </rPr>
      <t>Electricity Distribution Licence Performance Reporting Handbook</t>
    </r>
    <r>
      <rPr>
        <sz val="12"/>
        <rFont val="Arial"/>
        <family val="2"/>
      </rPr>
      <t xml:space="preserve"> for information on the definitions of electricity distribution indicators listed in these Datasheets.  The Handbook is available on the ERA website (see link below):</t>
    </r>
  </si>
  <si>
    <r>
      <rPr>
        <b/>
        <sz val="12"/>
        <rFont val="Arial"/>
        <family val="2"/>
      </rPr>
      <t xml:space="preserve">Note: </t>
    </r>
    <r>
      <rPr>
        <b/>
        <sz val="10"/>
        <rFont val="Arial"/>
        <family val="2"/>
      </rPr>
      <t xml:space="preserve">
</t>
    </r>
    <r>
      <rPr>
        <sz val="10"/>
        <rFont val="Arial"/>
        <family val="2"/>
      </rPr>
      <t xml:space="preserve">Indicators that require a value as at 30 June are shaded </t>
    </r>
    <r>
      <rPr>
        <sz val="10"/>
        <color rgb="FF92D050"/>
        <rFont val="Arial"/>
        <family val="2"/>
      </rPr>
      <t>green</t>
    </r>
    <r>
      <rPr>
        <sz val="10"/>
        <rFont val="Arial"/>
        <family val="2"/>
      </rPr>
      <t xml:space="preserve">.
Indicators that require a cumulative total value for the whole of the reporting year are shaded </t>
    </r>
    <r>
      <rPr>
        <sz val="10"/>
        <color rgb="FF00B0F0"/>
        <rFont val="Arial"/>
        <family val="2"/>
      </rPr>
      <t>blue</t>
    </r>
    <r>
      <rPr>
        <sz val="10"/>
        <rFont val="Arial"/>
        <family val="2"/>
      </rPr>
      <t xml:space="preserve">.   
Do not enter data into cells that are shaded yellow, these indicators are automatically calculated. 
Do not enter data into cells that are shaded grey, they do not apply to that indicator. </t>
    </r>
  </si>
  <si>
    <t>NQR 7</t>
  </si>
  <si>
    <t>NQR 7A</t>
  </si>
  <si>
    <t>Retained to allow calculation of NQR 7A</t>
  </si>
  <si>
    <t>Total number of complaints (excluding complaints recorded under indicator NQR 7) received</t>
  </si>
  <si>
    <t>2022 Electricity Reporting Datasheet - Distribution Indicators</t>
  </si>
  <si>
    <r>
      <t>As per section 4 of the handbook, distributors should complete the ‘number’ column in each worksheet as follows:</t>
    </r>
    <r>
      <rPr>
        <sz val="10"/>
        <color rgb="FF000000"/>
        <rFont val="Arial"/>
        <family val="2"/>
      </rPr>
      <t xml:space="preserve">
</t>
    </r>
    <r>
      <rPr>
        <b/>
        <sz val="10"/>
        <color rgb="FF000000"/>
        <rFont val="Arial"/>
        <family val="2"/>
      </rPr>
      <t>If the data is available:</t>
    </r>
    <r>
      <rPr>
        <sz val="10"/>
        <color rgb="FF000000"/>
        <rFont val="Arial"/>
        <family val="2"/>
      </rPr>
      <t xml:space="preserve">
Enter the data
</t>
    </r>
    <r>
      <rPr>
        <b/>
        <sz val="10"/>
        <color rgb="FF000000"/>
        <rFont val="Arial"/>
        <family val="2"/>
      </rPr>
      <t>If the activity did not occur:</t>
    </r>
    <r>
      <rPr>
        <sz val="10"/>
        <color rgb="FF000000"/>
        <rFont val="Arial"/>
        <family val="2"/>
      </rPr>
      <t xml:space="preserve">
Enter '0'
For example, if the distributor did not receive any administrative processes or customer service complaints the data for indicator CCD 9 should be ‘0’.
</t>
    </r>
    <r>
      <rPr>
        <b/>
        <sz val="10"/>
        <color rgb="FF000000"/>
        <rFont val="Arial"/>
        <family val="2"/>
      </rPr>
      <t>If the activity is not applicable:</t>
    </r>
    <r>
      <rPr>
        <sz val="10"/>
        <color rgb="FF000000"/>
        <rFont val="Arial"/>
        <family val="2"/>
      </rPr>
      <t xml:space="preserve">
Enter 'n/a'. Reporting an indicator as 'n/a' should only be done in circumstances where the indicator is not relevant to the licensee's operations. 
</t>
    </r>
    <r>
      <rPr>
        <b/>
        <sz val="10"/>
        <color rgb="FF000000"/>
        <rFont val="Arial"/>
        <family val="2"/>
      </rPr>
      <t xml:space="preserve">
If the data is unavailable:</t>
    </r>
    <r>
      <rPr>
        <sz val="10"/>
        <color rgb="FF000000"/>
        <rFont val="Arial"/>
        <family val="2"/>
      </rPr>
      <t xml:space="preserve">
Leave the data cell blank. Add a comment in the ‘comments’ cell explaining why the data cannot be provided.
If the data shows a change of more than 10% compared to last year’s data, the distributor should include the likely reason(s) for the change in the ‘comments’ column.
</t>
    </r>
    <r>
      <rPr>
        <b/>
        <sz val="10"/>
        <color rgb="FF000000"/>
        <rFont val="Arial"/>
        <family val="2"/>
      </rPr>
      <t xml:space="preserve">
</t>
    </r>
  </si>
  <si>
    <t>Horizon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</si>
</sst>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0"/>
  </numFmts>
  <fonts count="21" x14ac:knownFonts="1">
    <font>
      <sz val="10"/>
      <name val="Arial"/>
    </font>
    <font>
      <b/>
      <sz val="10"/>
      <name val="Arial"/>
      <family val="2"/>
    </font>
    <font>
      <sz val="9"/>
      <name val="Arial"/>
      <family val="2"/>
    </font>
    <font>
      <sz val="9"/>
      <name val="Arial"/>
      <family val="2"/>
    </font>
    <font>
      <sz val="8"/>
      <name val="Arial"/>
      <family val="2"/>
    </font>
    <font>
      <sz val="10"/>
      <name val="Arial"/>
      <family val="2"/>
    </font>
    <font>
      <i/>
      <sz val="10"/>
      <color rgb="FFFF0000"/>
      <name val="Arial"/>
      <family val="2"/>
    </font>
    <font>
      <u/>
      <sz val="9"/>
      <name val="Arial"/>
      <family val="2"/>
    </font>
    <font>
      <b/>
      <sz val="16"/>
      <color theme="0"/>
      <name val="Arial"/>
      <family val="2"/>
    </font>
    <font>
      <sz val="12"/>
      <name val="Arial"/>
      <family val="2"/>
    </font>
    <font>
      <i/>
      <sz val="12"/>
      <name val="Arial"/>
      <family val="2"/>
    </font>
    <font>
      <u/>
      <sz val="10"/>
      <color theme="10"/>
      <name val="Arial"/>
      <family val="2"/>
    </font>
    <font>
      <b/>
      <sz val="10"/>
      <color rgb="FF000000"/>
      <name val="Arial"/>
      <family val="2"/>
    </font>
    <font>
      <sz val="10"/>
      <color rgb="FF000000"/>
      <name val="Arial"/>
      <family val="2"/>
    </font>
    <font>
      <sz val="10"/>
      <color rgb="FF00B0F0"/>
      <name val="Arial"/>
      <family val="2"/>
    </font>
    <font>
      <shadow/>
      <sz val="10"/>
      <color rgb="FF92D050"/>
      <name val="Arial"/>
      <family val="2"/>
    </font>
    <font>
      <sz val="10"/>
      <color rgb="FF00B050"/>
      <name val="Arial"/>
      <family val="2"/>
    </font>
    <font>
      <sz val="11"/>
      <color rgb="FF000000"/>
      <name val="Arial"/>
      <family val="2"/>
    </font>
    <font>
      <b/>
      <sz val="12"/>
      <name val="Arial"/>
      <family val="2"/>
    </font>
    <font>
      <sz val="10"/>
      <color rgb="FF92D050"/>
      <name val="Arial"/>
      <family val="2"/>
    </font>
    <font>
      <b/>
      <sz val="14"/>
      <name val="Arial"/>
      <family val="2"/>
    </font>
  </fonts>
  <fills count="13">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13"/>
        <bgColor indexed="64"/>
      </patternFill>
    </fill>
    <fill>
      <patternFill patternType="solid">
        <fgColor theme="0" tint="-0.249977111117893"/>
        <bgColor indexed="64"/>
      </patternFill>
    </fill>
    <fill>
      <patternFill patternType="solid">
        <fgColor rgb="FFFFFF00"/>
        <bgColor indexed="64"/>
      </patternFill>
    </fill>
    <fill>
      <patternFill patternType="solid">
        <fgColor rgb="FFCCFFCC"/>
        <bgColor indexed="64"/>
      </patternFill>
    </fill>
    <fill>
      <patternFill patternType="solid">
        <fgColor theme="0" tint="-0.24994659260841701"/>
        <bgColor indexed="64"/>
      </patternFill>
    </fill>
    <fill>
      <patternFill patternType="solid">
        <fgColor theme="1"/>
        <bgColor indexed="64"/>
      </patternFill>
    </fill>
    <fill>
      <patternFill patternType="solid">
        <fgColor rgb="FF92D050"/>
        <bgColor indexed="64"/>
      </patternFill>
    </fill>
    <fill>
      <patternFill patternType="solid">
        <fgColor rgb="FF00B0F0"/>
        <bgColor indexed="64"/>
      </patternFill>
    </fill>
    <fill>
      <patternFill patternType="solid">
        <fgColor rgb="FF00A0AF"/>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s>
  <cellStyleXfs count="2">
    <xf numFmtId="0" fontId="0" fillId="0" borderId="0"/>
    <xf numFmtId="0" fontId="11" fillId="0" borderId="0" applyNumberFormat="0" applyFill="0" applyBorder="0" applyAlignment="0" applyProtection="0"/>
  </cellStyleXfs>
  <cellXfs count="116">
    <xf numFmtId="0" fontId="0" fillId="0" borderId="0" xfId="0"/>
    <xf numFmtId="0" fontId="2" fillId="3" borderId="5" xfId="0" applyFont="1" applyFill="1" applyBorder="1" applyAlignment="1" applyProtection="1">
      <alignment vertical="center" wrapText="1"/>
    </xf>
    <xf numFmtId="0" fontId="2" fillId="3" borderId="6" xfId="0" applyFont="1" applyFill="1" applyBorder="1" applyAlignment="1" applyProtection="1">
      <alignment vertical="center" wrapText="1"/>
    </xf>
    <xf numFmtId="0" fontId="2" fillId="0" borderId="1" xfId="0" applyFont="1" applyBorder="1" applyAlignment="1" applyProtection="1">
      <alignment vertical="center" wrapText="1"/>
    </xf>
    <xf numFmtId="1" fontId="2" fillId="0" borderId="5" xfId="0" applyNumberFormat="1" applyFont="1" applyFill="1" applyBorder="1" applyAlignment="1" applyProtection="1">
      <alignment vertical="center" wrapText="1"/>
      <protection locked="0"/>
    </xf>
    <xf numFmtId="10" fontId="2" fillId="3" borderId="5" xfId="0" applyNumberFormat="1" applyFont="1" applyFill="1" applyBorder="1" applyAlignment="1" applyProtection="1">
      <alignment vertical="center" wrapText="1"/>
    </xf>
    <xf numFmtId="1" fontId="2" fillId="3" borderId="5" xfId="0" applyNumberFormat="1" applyFont="1" applyFill="1" applyBorder="1" applyAlignment="1" applyProtection="1">
      <alignment vertical="center" wrapText="1"/>
    </xf>
    <xf numFmtId="0" fontId="2" fillId="0" borderId="5" xfId="0" applyFont="1" applyFill="1" applyBorder="1" applyAlignment="1" applyProtection="1">
      <alignment horizontal="left" vertical="center" wrapText="1"/>
    </xf>
    <xf numFmtId="1" fontId="5" fillId="0" borderId="5" xfId="0" applyNumberFormat="1"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xf>
    <xf numFmtId="1" fontId="5" fillId="0" borderId="5" xfId="0" applyNumberFormat="1" applyFont="1" applyBorder="1" applyAlignment="1" applyProtection="1">
      <alignment vertical="center" wrapText="1"/>
      <protection locked="0"/>
    </xf>
    <xf numFmtId="0" fontId="5" fillId="3" borderId="5" xfId="0" applyFont="1" applyFill="1" applyBorder="1" applyAlignment="1" applyProtection="1">
      <alignment vertical="center" wrapText="1"/>
    </xf>
    <xf numFmtId="1" fontId="5" fillId="0" borderId="6" xfId="0" applyNumberFormat="1" applyFont="1" applyBorder="1" applyAlignment="1" applyProtection="1">
      <alignment vertical="center" wrapText="1"/>
      <protection locked="0"/>
    </xf>
    <xf numFmtId="0" fontId="5" fillId="3" borderId="6" xfId="0" applyFont="1" applyFill="1" applyBorder="1" applyAlignment="1" applyProtection="1">
      <alignment vertical="center" wrapText="1"/>
    </xf>
    <xf numFmtId="1" fontId="5" fillId="3" borderId="5" xfId="0" applyNumberFormat="1" applyFont="1" applyFill="1" applyBorder="1" applyAlignment="1" applyProtection="1">
      <alignment vertical="center" wrapText="1"/>
    </xf>
    <xf numFmtId="1" fontId="5" fillId="3" borderId="6" xfId="0" applyNumberFormat="1" applyFont="1" applyFill="1" applyBorder="1" applyAlignment="1" applyProtection="1">
      <alignment vertical="center" wrapText="1"/>
    </xf>
    <xf numFmtId="0" fontId="2" fillId="0" borderId="2" xfId="0" applyFont="1" applyFill="1" applyBorder="1" applyAlignment="1" applyProtection="1">
      <alignment horizontal="left" vertical="center" wrapText="1"/>
      <protection locked="0"/>
    </xf>
    <xf numFmtId="165" fontId="2" fillId="4" borderId="5" xfId="0" applyNumberFormat="1" applyFont="1" applyFill="1" applyBorder="1" applyAlignment="1" applyProtection="1">
      <alignment vertical="center" wrapText="1"/>
    </xf>
    <xf numFmtId="165" fontId="5" fillId="3" borderId="5" xfId="0" applyNumberFormat="1" applyFont="1" applyFill="1" applyBorder="1" applyAlignment="1" applyProtection="1">
      <alignment vertical="center" wrapText="1"/>
    </xf>
    <xf numFmtId="165" fontId="5" fillId="4" borderId="5" xfId="0" applyNumberFormat="1" applyFont="1" applyFill="1" applyBorder="1" applyAlignment="1" applyProtection="1">
      <alignment vertical="center" wrapText="1"/>
    </xf>
    <xf numFmtId="164" fontId="5" fillId="0" borderId="5" xfId="0" applyNumberFormat="1" applyFont="1" applyFill="1" applyBorder="1" applyAlignment="1" applyProtection="1">
      <alignment vertical="center" wrapText="1"/>
      <protection locked="0"/>
    </xf>
    <xf numFmtId="165" fontId="5" fillId="4" borderId="6" xfId="0" applyNumberFormat="1" applyFont="1" applyFill="1" applyBorder="1" applyAlignment="1" applyProtection="1">
      <alignment vertical="center" wrapText="1"/>
    </xf>
    <xf numFmtId="10" fontId="2" fillId="5" borderId="5" xfId="0" applyNumberFormat="1" applyFont="1" applyFill="1" applyBorder="1" applyAlignment="1" applyProtection="1">
      <alignment vertical="center" wrapText="1"/>
    </xf>
    <xf numFmtId="1" fontId="2" fillId="5" borderId="5" xfId="0" applyNumberFormat="1" applyFont="1" applyFill="1" applyBorder="1" applyAlignment="1" applyProtection="1">
      <alignment vertical="center" wrapText="1"/>
      <protection locked="0"/>
    </xf>
    <xf numFmtId="0" fontId="1" fillId="2" borderId="5" xfId="0" applyFont="1" applyFill="1" applyBorder="1" applyAlignment="1" applyProtection="1">
      <alignment horizontal="center" vertical="top" wrapText="1"/>
    </xf>
    <xf numFmtId="0" fontId="1" fillId="2" borderId="5" xfId="0" applyFont="1" applyFill="1" applyBorder="1" applyAlignment="1" applyProtection="1">
      <alignment vertical="top" wrapText="1"/>
    </xf>
    <xf numFmtId="1" fontId="2" fillId="0" borderId="2" xfId="0" applyNumberFormat="1" applyFont="1" applyFill="1" applyBorder="1" applyAlignment="1" applyProtection="1">
      <alignment vertical="center" wrapText="1"/>
      <protection locked="0"/>
    </xf>
    <xf numFmtId="1" fontId="2" fillId="0" borderId="6" xfId="0" applyNumberFormat="1" applyFont="1" applyFill="1" applyBorder="1" applyAlignment="1" applyProtection="1">
      <alignment vertical="center" wrapText="1"/>
      <protection locked="0"/>
    </xf>
    <xf numFmtId="0" fontId="2" fillId="0" borderId="4"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center" vertical="center" wrapText="1"/>
    </xf>
    <xf numFmtId="1" fontId="2" fillId="0" borderId="5" xfId="0" applyNumberFormat="1" applyFont="1" applyBorder="1" applyAlignment="1" applyProtection="1">
      <alignment vertical="center" wrapText="1"/>
      <protection locked="0"/>
    </xf>
    <xf numFmtId="1" fontId="2" fillId="0" borderId="6" xfId="0" applyNumberFormat="1" applyFont="1" applyBorder="1" applyAlignment="1" applyProtection="1">
      <alignment vertical="center" wrapText="1"/>
      <protection locked="0"/>
    </xf>
    <xf numFmtId="165" fontId="2" fillId="6" borderId="5" xfId="0" applyNumberFormat="1" applyFont="1" applyFill="1" applyBorder="1" applyAlignment="1" applyProtection="1">
      <alignment vertical="center" wrapText="1"/>
    </xf>
    <xf numFmtId="1" fontId="2" fillId="3" borderId="20" xfId="0" applyNumberFormat="1" applyFont="1" applyFill="1" applyBorder="1" applyAlignment="1" applyProtection="1">
      <alignment vertical="center" wrapText="1"/>
    </xf>
    <xf numFmtId="0" fontId="2" fillId="0" borderId="21" xfId="0" applyFont="1" applyFill="1" applyBorder="1" applyAlignment="1" applyProtection="1">
      <alignment horizontal="left" vertical="center" wrapText="1"/>
      <protection locked="0"/>
    </xf>
    <xf numFmtId="1" fontId="2" fillId="0" borderId="20" xfId="0" applyNumberFormat="1" applyFont="1" applyFill="1" applyBorder="1" applyAlignment="1" applyProtection="1">
      <alignment vertical="center" wrapText="1"/>
    </xf>
    <xf numFmtId="1" fontId="2" fillId="6" borderId="5" xfId="0" applyNumberFormat="1" applyFont="1" applyFill="1" applyBorder="1" applyAlignment="1" applyProtection="1">
      <alignment vertical="center" wrapText="1"/>
      <protection locked="0"/>
    </xf>
    <xf numFmtId="1" fontId="2" fillId="8" borderId="5" xfId="0" applyNumberFormat="1" applyFont="1" applyFill="1" applyBorder="1" applyAlignment="1" applyProtection="1">
      <alignment vertical="center" wrapText="1"/>
    </xf>
    <xf numFmtId="165" fontId="2" fillId="8" borderId="5" xfId="0" applyNumberFormat="1" applyFont="1" applyFill="1" applyBorder="1" applyAlignment="1" applyProtection="1">
      <alignment vertical="center" wrapText="1"/>
    </xf>
    <xf numFmtId="0" fontId="6" fillId="0" borderId="0" xfId="0" applyFont="1" applyAlignment="1">
      <alignment horizontal="left" vertical="top"/>
    </xf>
    <xf numFmtId="0" fontId="5" fillId="0" borderId="0" xfId="0" applyFont="1"/>
    <xf numFmtId="0" fontId="6" fillId="0" borderId="0" xfId="0" quotePrefix="1" applyFont="1" applyAlignment="1">
      <alignment horizontal="left" vertical="top" wrapText="1"/>
    </xf>
    <xf numFmtId="0" fontId="0" fillId="0" borderId="0" xfId="0" applyAlignment="1">
      <alignment horizontal="left" vertical="center"/>
    </xf>
    <xf numFmtId="0" fontId="1" fillId="0" borderId="0" xfId="0" applyFont="1" applyAlignment="1">
      <alignment horizontal="left" vertical="center"/>
    </xf>
    <xf numFmtId="0" fontId="1" fillId="0" borderId="0" xfId="0" applyFont="1" applyAlignment="1" applyProtection="1">
      <alignment horizontal="center"/>
    </xf>
    <xf numFmtId="0" fontId="1" fillId="7" borderId="10" xfId="0" applyFont="1" applyFill="1" applyBorder="1" applyAlignment="1"/>
    <xf numFmtId="0" fontId="1" fillId="7" borderId="11" xfId="0" applyFont="1" applyFill="1" applyBorder="1" applyAlignment="1"/>
    <xf numFmtId="0" fontId="0" fillId="0" borderId="0" xfId="0" applyAlignment="1">
      <alignment horizontal="center"/>
    </xf>
    <xf numFmtId="0" fontId="1" fillId="7" borderId="13" xfId="0" applyFont="1" applyFill="1" applyBorder="1" applyAlignment="1"/>
    <xf numFmtId="0" fontId="1" fillId="7" borderId="14" xfId="0" applyFont="1" applyFill="1" applyBorder="1" applyAlignment="1"/>
    <xf numFmtId="0" fontId="1" fillId="7" borderId="10" xfId="0" applyFont="1" applyFill="1" applyBorder="1" applyAlignment="1"/>
    <xf numFmtId="0" fontId="1" fillId="7" borderId="11" xfId="0" applyFont="1" applyFill="1" applyBorder="1" applyAlignment="1"/>
    <xf numFmtId="0" fontId="1" fillId="7" borderId="12" xfId="0" applyFont="1" applyFill="1" applyBorder="1" applyAlignment="1"/>
    <xf numFmtId="0" fontId="8" fillId="9" borderId="0" xfId="0" applyFont="1" applyFill="1" applyAlignment="1">
      <alignment horizontal="center" vertical="center"/>
    </xf>
    <xf numFmtId="0" fontId="9" fillId="0" borderId="20" xfId="0" applyFont="1" applyBorder="1" applyAlignment="1">
      <alignment horizontal="left" vertical="center" wrapText="1"/>
    </xf>
    <xf numFmtId="0" fontId="11" fillId="0" borderId="8" xfId="1" applyBorder="1" applyAlignment="1">
      <alignment vertical="center"/>
    </xf>
    <xf numFmtId="0" fontId="11" fillId="0" borderId="0" xfId="1" applyAlignment="1">
      <alignment vertical="center"/>
    </xf>
    <xf numFmtId="0" fontId="12" fillId="0" borderId="22" xfId="0" applyFont="1" applyBorder="1" applyAlignment="1">
      <alignment horizontal="left" vertical="top" wrapText="1"/>
    </xf>
    <xf numFmtId="0" fontId="13" fillId="0" borderId="22" xfId="0" applyFont="1" applyBorder="1" applyAlignment="1">
      <alignment horizontal="left" vertical="top" wrapText="1"/>
    </xf>
    <xf numFmtId="0" fontId="17" fillId="0" borderId="0" xfId="0" applyFont="1"/>
    <xf numFmtId="0" fontId="2" fillId="10" borderId="3" xfId="0" applyFont="1" applyFill="1" applyBorder="1" applyAlignment="1" applyProtection="1">
      <alignment horizontal="left" vertical="center" wrapText="1"/>
    </xf>
    <xf numFmtId="0" fontId="5" fillId="10" borderId="6" xfId="0" applyFont="1" applyFill="1" applyBorder="1" applyAlignment="1">
      <alignment horizontal="left" vertical="center" wrapText="1"/>
    </xf>
    <xf numFmtId="0" fontId="2" fillId="11" borderId="5" xfId="0" applyFont="1" applyFill="1" applyBorder="1" applyAlignment="1" applyProtection="1">
      <alignment horizontal="left" vertical="center" wrapText="1"/>
    </xf>
    <xf numFmtId="0" fontId="2" fillId="11" borderId="5" xfId="0" applyFont="1" applyFill="1" applyBorder="1" applyAlignment="1">
      <alignment wrapText="1"/>
    </xf>
    <xf numFmtId="0" fontId="2" fillId="11" borderId="20" xfId="0" applyFont="1" applyFill="1" applyBorder="1" applyAlignment="1" applyProtection="1">
      <alignment horizontal="left" vertical="center" wrapText="1"/>
    </xf>
    <xf numFmtId="0" fontId="2" fillId="11" borderId="6" xfId="0" applyFont="1" applyFill="1" applyBorder="1" applyAlignment="1" applyProtection="1">
      <alignment horizontal="left" vertical="center" wrapText="1"/>
    </xf>
    <xf numFmtId="0" fontId="5" fillId="11" borderId="1" xfId="0" applyFont="1" applyFill="1" applyBorder="1" applyAlignment="1" applyProtection="1">
      <alignment vertical="center" wrapText="1"/>
    </xf>
    <xf numFmtId="0" fontId="5" fillId="11" borderId="5" xfId="0" applyFont="1" applyFill="1" applyBorder="1" applyAlignment="1" applyProtection="1">
      <alignment horizontal="left" vertical="center" wrapText="1"/>
    </xf>
    <xf numFmtId="0" fontId="5" fillId="11" borderId="3" xfId="0" applyFont="1" applyFill="1" applyBorder="1" applyAlignment="1" applyProtection="1">
      <alignment vertical="center" wrapText="1"/>
    </xf>
    <xf numFmtId="0" fontId="5" fillId="11" borderId="6" xfId="0" applyFont="1" applyFill="1" applyBorder="1" applyAlignment="1" applyProtection="1">
      <alignment horizontal="left" vertical="center" wrapText="1"/>
    </xf>
    <xf numFmtId="0" fontId="5" fillId="11" borderId="5" xfId="0" applyFont="1" applyFill="1" applyBorder="1" applyAlignment="1">
      <alignment vertical="center" wrapText="1"/>
    </xf>
    <xf numFmtId="0" fontId="5" fillId="11" borderId="6" xfId="0" applyFont="1" applyFill="1" applyBorder="1" applyAlignment="1">
      <alignment vertical="center" wrapText="1"/>
    </xf>
    <xf numFmtId="0" fontId="1" fillId="7" borderId="11" xfId="0" applyFont="1" applyFill="1" applyBorder="1" applyAlignment="1"/>
    <xf numFmtId="0" fontId="5" fillId="11" borderId="5" xfId="0" applyFont="1" applyFill="1" applyBorder="1" applyAlignment="1">
      <alignment horizontal="left" vertical="center" wrapText="1"/>
    </xf>
    <xf numFmtId="0" fontId="2" fillId="11" borderId="1" xfId="0" applyFont="1" applyFill="1" applyBorder="1" applyAlignment="1" applyProtection="1">
      <alignment horizontal="left" vertical="center" wrapText="1"/>
    </xf>
    <xf numFmtId="0" fontId="2" fillId="11" borderId="1" xfId="0" applyFont="1" applyFill="1" applyBorder="1" applyAlignment="1" applyProtection="1">
      <alignment vertical="center" wrapText="1"/>
    </xf>
    <xf numFmtId="0" fontId="2" fillId="11" borderId="19" xfId="0" applyFont="1" applyFill="1" applyBorder="1" applyAlignment="1" applyProtection="1">
      <alignment vertical="center" wrapText="1"/>
    </xf>
    <xf numFmtId="0" fontId="2" fillId="11" borderId="3" xfId="0" applyFont="1" applyFill="1" applyBorder="1" applyAlignment="1" applyProtection="1">
      <alignment vertical="center" wrapText="1"/>
    </xf>
    <xf numFmtId="0" fontId="5" fillId="10" borderId="1" xfId="0" applyFont="1" applyFill="1" applyBorder="1" applyAlignment="1" applyProtection="1">
      <alignment vertical="center" wrapText="1"/>
    </xf>
    <xf numFmtId="0" fontId="5" fillId="10" borderId="5" xfId="0" applyFont="1" applyFill="1" applyBorder="1" applyAlignment="1" applyProtection="1">
      <alignment horizontal="left" vertical="center" wrapText="1"/>
    </xf>
    <xf numFmtId="0" fontId="0" fillId="0" borderId="4" xfId="0" applyBorder="1"/>
    <xf numFmtId="0" fontId="1" fillId="7" borderId="24" xfId="0" applyFont="1" applyFill="1" applyBorder="1" applyAlignment="1"/>
    <xf numFmtId="0" fontId="1" fillId="2" borderId="18" xfId="0" applyFont="1" applyFill="1" applyBorder="1" applyAlignment="1" applyProtection="1">
      <alignment vertical="top" wrapText="1"/>
    </xf>
    <xf numFmtId="166" fontId="2" fillId="0" borderId="18" xfId="0" applyNumberFormat="1" applyFont="1" applyFill="1" applyBorder="1" applyAlignment="1" applyProtection="1">
      <alignment vertical="center" wrapText="1"/>
    </xf>
    <xf numFmtId="166" fontId="2" fillId="0" borderId="26" xfId="0" applyNumberFormat="1" applyFont="1" applyFill="1" applyBorder="1" applyAlignment="1" applyProtection="1">
      <alignment vertical="center" wrapText="1"/>
    </xf>
    <xf numFmtId="0" fontId="1" fillId="7" borderId="23" xfId="0" applyFont="1" applyFill="1" applyBorder="1" applyAlignment="1"/>
    <xf numFmtId="10" fontId="3" fillId="0" borderId="2" xfId="0" applyNumberFormat="1" applyFont="1" applyFill="1" applyBorder="1" applyAlignment="1" applyProtection="1">
      <alignment horizontal="left" vertical="center" wrapText="1"/>
      <protection locked="0"/>
    </xf>
    <xf numFmtId="10" fontId="3" fillId="0" borderId="4" xfId="0" applyNumberFormat="1" applyFont="1" applyFill="1" applyBorder="1" applyAlignment="1" applyProtection="1">
      <alignment horizontal="left" vertical="center" wrapText="1"/>
      <protection locked="0"/>
    </xf>
    <xf numFmtId="0" fontId="2" fillId="0" borderId="2" xfId="0" applyFont="1" applyFill="1" applyBorder="1" applyAlignment="1" applyProtection="1">
      <alignment horizontal="center" vertical="center" wrapText="1"/>
      <protection locked="0"/>
    </xf>
    <xf numFmtId="0" fontId="2" fillId="0" borderId="2" xfId="0" applyFont="1" applyFill="1" applyBorder="1" applyAlignment="1" applyProtection="1">
      <alignment vertical="center" wrapText="1"/>
      <protection locked="0"/>
    </xf>
    <xf numFmtId="0" fontId="2" fillId="0" borderId="4" xfId="0" applyFont="1" applyFill="1" applyBorder="1" applyAlignment="1" applyProtection="1">
      <alignment vertical="center" wrapText="1"/>
      <protection locked="0"/>
    </xf>
    <xf numFmtId="0" fontId="1" fillId="0" borderId="0" xfId="0" applyFont="1" applyAlignment="1" applyProtection="1">
      <alignment horizontal="left" wrapText="1"/>
      <protection locked="0"/>
    </xf>
    <xf numFmtId="0" fontId="8" fillId="12" borderId="0" xfId="0" applyFont="1" applyFill="1" applyBorder="1" applyAlignment="1" applyProtection="1">
      <alignment horizontal="center" vertical="center" wrapText="1"/>
      <protection locked="0"/>
    </xf>
    <xf numFmtId="1" fontId="2" fillId="0" borderId="5" xfId="0" applyNumberFormat="1" applyFont="1" applyBorder="1" applyAlignment="1" applyProtection="1">
      <alignment horizontal="center" vertical="center" wrapText="1"/>
      <protection locked="0"/>
    </xf>
    <xf numFmtId="10" fontId="2" fillId="3" borderId="5" xfId="0" applyNumberFormat="1" applyFont="1" applyFill="1" applyBorder="1" applyAlignment="1" applyProtection="1">
      <alignment horizontal="center" vertical="center" wrapText="1"/>
    </xf>
    <xf numFmtId="165" fontId="2" fillId="6" borderId="5" xfId="0" applyNumberFormat="1" applyFont="1" applyFill="1" applyBorder="1" applyAlignment="1" applyProtection="1">
      <alignment horizontal="center" vertical="center" wrapText="1"/>
    </xf>
    <xf numFmtId="1" fontId="2" fillId="0" borderId="6" xfId="0" applyNumberFormat="1" applyFont="1" applyBorder="1" applyAlignment="1" applyProtection="1">
      <alignment horizontal="center" vertical="center" wrapText="1"/>
      <protection locked="0"/>
    </xf>
    <xf numFmtId="10" fontId="2" fillId="3" borderId="6" xfId="0" applyNumberFormat="1" applyFont="1" applyFill="1" applyBorder="1" applyAlignment="1" applyProtection="1">
      <alignment horizontal="center" vertical="center" wrapText="1"/>
    </xf>
    <xf numFmtId="0" fontId="20" fillId="0" borderId="0" xfId="0" applyFont="1"/>
    <xf numFmtId="0" fontId="1" fillId="2" borderId="8"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0" borderId="0" xfId="0" applyFont="1" applyAlignment="1">
      <alignment horizontal="left" vertical="center" wrapText="1"/>
    </xf>
    <xf numFmtId="0" fontId="5" fillId="0" borderId="0" xfId="0" applyFont="1" applyAlignment="1">
      <alignment horizontal="left" vertical="center" wrapText="1"/>
    </xf>
    <xf numFmtId="0" fontId="1" fillId="2" borderId="27" xfId="0" applyFont="1" applyFill="1" applyBorder="1" applyAlignment="1" applyProtection="1">
      <alignment horizontal="center" vertical="center" wrapText="1"/>
    </xf>
    <xf numFmtId="0" fontId="1" fillId="2" borderId="9" xfId="0" applyFont="1" applyFill="1" applyBorder="1" applyAlignment="1" applyProtection="1">
      <alignment horizontal="center" vertical="center" wrapText="1"/>
    </xf>
    <xf numFmtId="0" fontId="0" fillId="0" borderId="0" xfId="0" applyAlignment="1">
      <alignment horizontal="center"/>
    </xf>
    <xf numFmtId="0" fontId="1" fillId="7" borderId="10" xfId="0" applyFont="1" applyFill="1" applyBorder="1" applyAlignment="1"/>
    <xf numFmtId="0" fontId="1" fillId="7" borderId="11" xfId="0" applyFont="1" applyFill="1" applyBorder="1" applyAlignment="1"/>
    <xf numFmtId="0" fontId="1" fillId="7" borderId="12" xfId="0" applyFont="1" applyFill="1" applyBorder="1" applyAlignment="1"/>
    <xf numFmtId="0" fontId="1" fillId="2" borderId="2" xfId="0"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wrapText="1"/>
    </xf>
    <xf numFmtId="0" fontId="1" fillId="2" borderId="25" xfId="0" applyFont="1" applyFill="1" applyBorder="1" applyAlignment="1" applyProtection="1">
      <alignment horizontal="center" vertical="center" wrapText="1"/>
    </xf>
    <xf numFmtId="0" fontId="1" fillId="2" borderId="15" xfId="0" applyFont="1" applyFill="1" applyBorder="1" applyAlignment="1" applyProtection="1">
      <alignment horizontal="center" vertical="center" wrapText="1"/>
    </xf>
    <xf numFmtId="0" fontId="1" fillId="2" borderId="16" xfId="0" applyFont="1" applyFill="1" applyBorder="1" applyAlignment="1" applyProtection="1">
      <alignment horizontal="center" vertical="center" wrapText="1"/>
    </xf>
  </cellXfs>
  <cellStyles count="2">
    <cellStyle name="Hyperlink" xfId="1" builtinId="8"/>
    <cellStyle name="Normal" xfId="0" builtinId="0"/>
  </cellStyles>
  <dxfs count="0"/>
  <tableStyles count="0" defaultTableStyle="TableStyleMedium9" defaultPivotStyle="PivotStyleLight16"/>
  <colors>
    <mruColors>
      <color rgb="FF00A0A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rawa.com.au/electricity/electricity-licensing/regulatory-guidelines"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2:E11"/>
  <sheetViews>
    <sheetView tabSelected="1" zoomScaleNormal="100" workbookViewId="0">
      <selection activeCell="B2" sqref="B2"/>
    </sheetView>
  </sheetViews>
  <sheetFormatPr defaultColWidth="9" defaultRowHeight="12.75" x14ac:dyDescent="0.2"/>
  <cols>
    <col min="2" max="2" width="158.7109375" customWidth="1"/>
    <col min="4" max="4" width="19.140625" bestFit="1" customWidth="1"/>
    <col min="5" max="5" width="25.7109375" customWidth="1"/>
  </cols>
  <sheetData>
    <row r="2" spans="1:5" ht="24.4" customHeight="1" x14ac:dyDescent="0.2">
      <c r="A2" s="91"/>
      <c r="B2" s="92" t="s">
        <v>102</v>
      </c>
      <c r="C2" s="91"/>
      <c r="D2" s="91"/>
      <c r="E2" s="91"/>
    </row>
    <row r="4" spans="1:5" ht="20.25" x14ac:dyDescent="0.2">
      <c r="B4" s="53" t="s">
        <v>21</v>
      </c>
    </row>
    <row r="5" spans="1:5" ht="30" x14ac:dyDescent="0.25">
      <c r="B5" s="54" t="s">
        <v>96</v>
      </c>
      <c r="D5" s="98" t="s">
        <v>104</v>
      </c>
    </row>
    <row r="6" spans="1:5" x14ac:dyDescent="0.2">
      <c r="B6" s="55" t="s">
        <v>91</v>
      </c>
    </row>
    <row r="7" spans="1:5" ht="13.5" thickBot="1" x14ac:dyDescent="0.25">
      <c r="B7" s="56"/>
    </row>
    <row r="8" spans="1:5" ht="230.25" thickBot="1" x14ac:dyDescent="0.25">
      <c r="B8" s="57" t="s">
        <v>103</v>
      </c>
    </row>
    <row r="9" spans="1:5" ht="13.5" thickBot="1" x14ac:dyDescent="0.25">
      <c r="B9" s="56"/>
    </row>
    <row r="10" spans="1:5" ht="26.25" thickBot="1" x14ac:dyDescent="0.25">
      <c r="B10" s="58" t="s">
        <v>95</v>
      </c>
    </row>
    <row r="11" spans="1:5" ht="14.25" x14ac:dyDescent="0.2">
      <c r="B11" s="59" t="s">
        <v>94</v>
      </c>
    </row>
  </sheetData>
  <sheetProtection selectLockedCells="1"/>
  <customSheetViews>
    <customSheetView guid="{4D727E3C-2C78-4173-9F6E-D686E8DC0B17}" showPageBreaks="1" printArea="1">
      <selection activeCell="C1" sqref="C1"/>
      <pageMargins left="0.70866141732283472" right="0.70866141732283472" top="0.74803149606299213" bottom="0.74803149606299213" header="0.31496062992125984" footer="0.31496062992125984"/>
      <pageSetup paperSize="9" scale="53" orientation="landscape" r:id="rId1"/>
      <headerFooter>
        <oddHeader>&amp;C&amp;"Arial,Bold"&amp;12Reporting Period:  2012-2013
&amp;R&amp;12Economic Regulation Authority (WA)</oddHeader>
        <oddFooter>&amp;LElectricity Compliance Reporting Manual - Datasheets - &amp;A</oddFooter>
      </headerFooter>
    </customSheetView>
    <customSheetView guid="{BC8C3EF2-E90D-46AA-8DF9-13F2D58CF104}">
      <selection activeCell="C1" sqref="C1"/>
      <pageMargins left="0.70866141732283472" right="0.70866141732283472" top="0.74803149606299213" bottom="0.74803149606299213" header="0.31496062992125984" footer="0.31496062992125984"/>
      <pageSetup paperSize="9" scale="53" orientation="landscape" r:id="rId2"/>
      <headerFooter>
        <oddHeader>&amp;C&amp;"Arial,Bold"&amp;12Reporting Period:  2012-2013
&amp;R&amp;12Economic Regulation Authority (WA)</oddHeader>
        <oddFooter>&amp;LElectricity Compliance Reporting Manual - Datasheets - &amp;A</oddFooter>
      </headerFooter>
    </customSheetView>
  </customSheetViews>
  <hyperlinks>
    <hyperlink ref="B6" r:id="rId3" xr:uid="{5ECA9036-AE82-479E-A1C2-49112A9543E5}"/>
  </hyperlinks>
  <pageMargins left="0.70866141732283472" right="0.70866141732283472" top="0.74803149606299213" bottom="0.74803149606299213" header="0.31496062992125984" footer="0.31496062992125984"/>
  <pageSetup paperSize="9" scale="53" orientation="landscape" r:id="rId4"/>
  <headerFooter>
    <oddHeader>&amp;CReporting Period:  2012-2013&amp;"Arial,Bold"&amp;12
&amp;REconomic Regulation Authority (WA)</oddHeader>
    <oddFooter>&amp;LElectricity Compliance Reporting Manual - Datasheets -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12"/>
  <sheetViews>
    <sheetView topLeftCell="A2" zoomScaleNormal="100" zoomScaleSheetLayoutView="100" workbookViewId="0">
      <selection activeCell="H17" sqref="H17"/>
    </sheetView>
  </sheetViews>
  <sheetFormatPr defaultRowHeight="12.75" x14ac:dyDescent="0.2"/>
  <cols>
    <col min="1" max="1" width="9" customWidth="1"/>
    <col min="2" max="2" width="55" customWidth="1"/>
    <col min="3" max="3" width="10.42578125" customWidth="1"/>
    <col min="4" max="4" width="11.28515625" customWidth="1"/>
    <col min="5" max="5" width="29.42578125" customWidth="1"/>
  </cols>
  <sheetData>
    <row r="1" spans="1:5" ht="69" customHeight="1" x14ac:dyDescent="0.2">
      <c r="A1" s="103" t="s">
        <v>97</v>
      </c>
      <c r="B1" s="104"/>
      <c r="C1" s="104"/>
      <c r="D1" s="104"/>
      <c r="E1" s="104"/>
    </row>
    <row r="2" spans="1:5" ht="14.25" customHeight="1" thickBot="1" x14ac:dyDescent="0.25">
      <c r="A2" s="44"/>
      <c r="B2" s="44"/>
      <c r="C2" s="44"/>
      <c r="D2" s="44"/>
      <c r="E2" s="44"/>
    </row>
    <row r="3" spans="1:5" ht="13.5" thickBot="1" x14ac:dyDescent="0.25">
      <c r="A3" s="50" t="s">
        <v>6</v>
      </c>
      <c r="B3" s="51"/>
      <c r="C3" s="51"/>
      <c r="D3" s="51"/>
      <c r="E3" s="52"/>
    </row>
    <row r="4" spans="1:5" x14ac:dyDescent="0.2">
      <c r="A4" s="100" t="s">
        <v>20</v>
      </c>
      <c r="B4" s="99" t="s">
        <v>0</v>
      </c>
      <c r="C4" s="99" t="s">
        <v>3</v>
      </c>
      <c r="D4" s="99"/>
      <c r="E4" s="105" t="s">
        <v>19</v>
      </c>
    </row>
    <row r="5" spans="1:5" s="42" customFormat="1" ht="25.5" customHeight="1" x14ac:dyDescent="0.2">
      <c r="A5" s="101"/>
      <c r="B5" s="102"/>
      <c r="C5" s="29" t="s">
        <v>1</v>
      </c>
      <c r="D5" s="29" t="s">
        <v>68</v>
      </c>
      <c r="E5" s="106"/>
    </row>
    <row r="6" spans="1:5" s="42" customFormat="1" ht="25.5" customHeight="1" x14ac:dyDescent="0.2">
      <c r="A6" s="74" t="s">
        <v>30</v>
      </c>
      <c r="B6" s="73" t="s">
        <v>88</v>
      </c>
      <c r="C6" s="93">
        <v>336</v>
      </c>
      <c r="D6" s="94"/>
      <c r="E6" s="16"/>
    </row>
    <row r="7" spans="1:5" s="42" customFormat="1" ht="25.5" customHeight="1" x14ac:dyDescent="0.2">
      <c r="A7" s="74" t="s">
        <v>31</v>
      </c>
      <c r="B7" s="73" t="s">
        <v>89</v>
      </c>
      <c r="C7" s="93">
        <v>0</v>
      </c>
      <c r="D7" s="94"/>
      <c r="E7" s="16"/>
    </row>
    <row r="8" spans="1:5" s="42" customFormat="1" ht="25.5" customHeight="1" x14ac:dyDescent="0.2">
      <c r="A8" s="74" t="s">
        <v>32</v>
      </c>
      <c r="B8" s="73" t="s">
        <v>90</v>
      </c>
      <c r="C8" s="94"/>
      <c r="D8" s="95" t="str">
        <f>IF(OR(C$6=0,C$6=" ",C7=0,C7=" ")," ",C7/C$6)</f>
        <v xml:space="preserve"> </v>
      </c>
      <c r="E8" s="16"/>
    </row>
    <row r="9" spans="1:5" s="42" customFormat="1" ht="25.5" customHeight="1" x14ac:dyDescent="0.2">
      <c r="A9" s="74" t="s">
        <v>33</v>
      </c>
      <c r="B9" s="73" t="s">
        <v>24</v>
      </c>
      <c r="C9" s="93">
        <v>7836</v>
      </c>
      <c r="D9" s="94"/>
      <c r="E9" s="16"/>
    </row>
    <row r="10" spans="1:5" s="42" customFormat="1" ht="25.5" customHeight="1" x14ac:dyDescent="0.2">
      <c r="A10" s="74" t="s">
        <v>34</v>
      </c>
      <c r="B10" s="73" t="s">
        <v>27</v>
      </c>
      <c r="C10" s="93">
        <v>1</v>
      </c>
      <c r="D10" s="94"/>
      <c r="E10" s="16"/>
    </row>
    <row r="11" spans="1:5" s="42" customFormat="1" ht="25.5" customHeight="1" x14ac:dyDescent="0.2">
      <c r="A11" s="74" t="s">
        <v>35</v>
      </c>
      <c r="B11" s="73" t="s">
        <v>67</v>
      </c>
      <c r="C11" s="94"/>
      <c r="D11" s="95">
        <f>IF(OR(C$9=0,C$9=" ",C10=0,C10=" ")," ",C10/C$9)</f>
        <v>1.2761613067891782E-4</v>
      </c>
      <c r="E11" s="16"/>
    </row>
    <row r="12" spans="1:5" ht="13.5" thickBot="1" x14ac:dyDescent="0.25">
      <c r="A12" s="60" t="s">
        <v>36</v>
      </c>
      <c r="B12" s="61" t="s">
        <v>87</v>
      </c>
      <c r="C12" s="96">
        <v>52311</v>
      </c>
      <c r="D12" s="97"/>
      <c r="E12" s="28"/>
    </row>
  </sheetData>
  <sheetProtection selectLockedCells="1"/>
  <customSheetViews>
    <customSheetView guid="{4D727E3C-2C78-4173-9F6E-D686E8DC0B17}" showPageBreaks="1" topLeftCell="A4">
      <selection activeCell="C13" sqref="C13"/>
      <pageMargins left="0.74803149606299213" right="0.74803149606299213" top="0.78740157480314965" bottom="0.59055118110236227" header="0.51181102362204722" footer="0.31496062992125984"/>
      <printOptions horizontalCentered="1"/>
      <pageSetup paperSize="9" orientation="landscape" r:id="rId1"/>
      <headerFooter alignWithMargins="0">
        <oddHeader>&amp;C&amp;"Arial,Bold"Reporting Period: 2012-2013&amp;REconomic Regulation Authority (WA)</oddHeader>
        <oddFooter>&amp;LElectricity Compliance Reporting Manual - Datasheets - &amp;A&amp;C &amp;RPage &amp;P  of  &amp;N</oddFooter>
      </headerFooter>
    </customSheetView>
    <customSheetView guid="{BC8C3EF2-E90D-46AA-8DF9-13F2D58CF104}" topLeftCell="A4">
      <selection activeCell="C13" sqref="C13"/>
      <pageMargins left="0.74803149606299213" right="0.74803149606299213" top="0.78740157480314965" bottom="0.59055118110236227" header="0.51181102362204722" footer="0.31496062992125984"/>
      <printOptions horizontalCentered="1"/>
      <pageSetup paperSize="9" orientation="landscape" r:id="rId2"/>
      <headerFooter alignWithMargins="0">
        <oddHeader>&amp;C&amp;"Arial,Bold"Reporting Period: 2012-2013&amp;REconomic Regulation Authority (WA)</oddHeader>
        <oddFooter>&amp;LElectricity Compliance Reporting Manual - Datasheets - &amp;A&amp;C &amp;RPage &amp;P  of  &amp;N</oddFooter>
      </headerFooter>
    </customSheetView>
  </customSheetViews>
  <mergeCells count="5">
    <mergeCell ref="C4:D4"/>
    <mergeCell ref="A4:A5"/>
    <mergeCell ref="B4:B5"/>
    <mergeCell ref="A1:E1"/>
    <mergeCell ref="E4:E5"/>
  </mergeCells>
  <phoneticPr fontId="4" type="noConversion"/>
  <printOptions horizontalCentered="1"/>
  <pageMargins left="0.74803149606299213" right="0.74803149606299213" top="0.98425196850393704" bottom="0.59055118110236227" header="0.31496062992125984" footer="0.31496062992125984"/>
  <pageSetup paperSize="9" orientation="landscape" r:id="rId3"/>
  <headerFooter alignWithMargins="0">
    <oddHeader>&amp;C&amp;"Arial,Bold"&amp;12Electricity Licence Reporting Datasheets - Distribution</oddHeader>
    <oddFooter>&amp;C&amp;14Customer Connections&amp;R&amp;P of &amp;N</oddFooter>
  </headerFooter>
  <rowBreaks count="1" manualBreakCount="1">
    <brk id="1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21"/>
  <sheetViews>
    <sheetView topLeftCell="A4" zoomScaleNormal="100" workbookViewId="0">
      <selection activeCell="C19" sqref="C19"/>
    </sheetView>
  </sheetViews>
  <sheetFormatPr defaultRowHeight="12.75" x14ac:dyDescent="0.2"/>
  <cols>
    <col min="1" max="1" width="9" customWidth="1"/>
    <col min="2" max="2" width="55" customWidth="1"/>
    <col min="3" max="3" width="10.42578125" customWidth="1"/>
    <col min="4" max="4" width="11.28515625" customWidth="1"/>
    <col min="5" max="5" width="19.85546875" customWidth="1"/>
    <col min="6" max="6" width="80.85546875" customWidth="1"/>
  </cols>
  <sheetData>
    <row r="1" spans="1:6" ht="68.650000000000006" customHeight="1" x14ac:dyDescent="0.2">
      <c r="A1" s="103" t="s">
        <v>97</v>
      </c>
      <c r="B1" s="104"/>
      <c r="C1" s="104"/>
      <c r="D1" s="104"/>
      <c r="E1" s="104"/>
    </row>
    <row r="2" spans="1:6" ht="13.5" thickBot="1" x14ac:dyDescent="0.25">
      <c r="A2" s="107"/>
      <c r="B2" s="107"/>
      <c r="C2" s="107"/>
      <c r="D2" s="107"/>
      <c r="E2" s="107"/>
    </row>
    <row r="3" spans="1:6" ht="13.5" thickBot="1" x14ac:dyDescent="0.25">
      <c r="A3" s="108" t="s">
        <v>5</v>
      </c>
      <c r="B3" s="109"/>
      <c r="C3" s="109"/>
      <c r="D3" s="109"/>
      <c r="E3" s="110"/>
      <c r="F3" s="39"/>
    </row>
    <row r="4" spans="1:6" x14ac:dyDescent="0.2">
      <c r="A4" s="100" t="s">
        <v>20</v>
      </c>
      <c r="B4" s="99" t="s">
        <v>0</v>
      </c>
      <c r="C4" s="99" t="s">
        <v>3</v>
      </c>
      <c r="D4" s="99"/>
      <c r="E4" s="106" t="s">
        <v>19</v>
      </c>
    </row>
    <row r="5" spans="1:6" ht="25.5" customHeight="1" x14ac:dyDescent="0.2">
      <c r="A5" s="101"/>
      <c r="B5" s="102"/>
      <c r="C5" s="24" t="s">
        <v>1</v>
      </c>
      <c r="D5" s="24" t="s">
        <v>4</v>
      </c>
      <c r="E5" s="111"/>
    </row>
    <row r="6" spans="1:6" ht="25.5" customHeight="1" x14ac:dyDescent="0.2">
      <c r="A6" s="75" t="s">
        <v>37</v>
      </c>
      <c r="B6" s="62" t="s">
        <v>101</v>
      </c>
      <c r="C6" s="30">
        <v>980</v>
      </c>
      <c r="D6" s="5"/>
      <c r="E6" s="16"/>
    </row>
    <row r="7" spans="1:6" ht="25.5" customHeight="1" x14ac:dyDescent="0.2">
      <c r="A7" s="75" t="s">
        <v>38</v>
      </c>
      <c r="B7" s="62" t="s">
        <v>17</v>
      </c>
      <c r="C7" s="4">
        <v>962</v>
      </c>
      <c r="D7" s="5"/>
      <c r="E7" s="16"/>
    </row>
    <row r="8" spans="1:6" ht="25.5" customHeight="1" x14ac:dyDescent="0.2">
      <c r="A8" s="75" t="s">
        <v>39</v>
      </c>
      <c r="B8" s="62" t="s">
        <v>7</v>
      </c>
      <c r="C8" s="4">
        <v>18</v>
      </c>
      <c r="D8" s="5"/>
      <c r="E8" s="16"/>
    </row>
    <row r="9" spans="1:6" ht="25.5" customHeight="1" x14ac:dyDescent="0.2">
      <c r="A9" s="75" t="s">
        <v>40</v>
      </c>
      <c r="B9" s="63" t="s">
        <v>74</v>
      </c>
      <c r="C9" s="4">
        <v>920</v>
      </c>
      <c r="D9" s="22"/>
      <c r="E9" s="16"/>
    </row>
    <row r="10" spans="1:6" ht="25.5" customHeight="1" x14ac:dyDescent="0.2">
      <c r="A10" s="75" t="s">
        <v>41</v>
      </c>
      <c r="B10" s="63" t="s">
        <v>75</v>
      </c>
      <c r="C10" s="23"/>
      <c r="D10" s="32">
        <f>IF(OR(C$6=0,C$6=" ",C9=0,C9=" ")," ",C9/C$6)</f>
        <v>0.93877551020408168</v>
      </c>
      <c r="E10" s="16"/>
    </row>
    <row r="11" spans="1:6" ht="25.5" customHeight="1" x14ac:dyDescent="0.2">
      <c r="A11" s="75" t="s">
        <v>42</v>
      </c>
      <c r="B11" s="63" t="s">
        <v>76</v>
      </c>
      <c r="C11" s="4">
        <v>948</v>
      </c>
      <c r="D11" s="22"/>
      <c r="E11" s="16"/>
    </row>
    <row r="12" spans="1:6" ht="25.5" customHeight="1" x14ac:dyDescent="0.2">
      <c r="A12" s="75" t="s">
        <v>43</v>
      </c>
      <c r="B12" s="63" t="s">
        <v>77</v>
      </c>
      <c r="C12" s="23"/>
      <c r="D12" s="32">
        <f>IF(OR(C$6=0,C$6=" ",C11=0,C11=" ")," ",C11/C$6)</f>
        <v>0.96734693877551026</v>
      </c>
      <c r="E12" s="16"/>
    </row>
    <row r="13" spans="1:6" ht="25.5" customHeight="1" x14ac:dyDescent="0.2">
      <c r="A13" s="75" t="s">
        <v>44</v>
      </c>
      <c r="B13" s="62" t="s">
        <v>78</v>
      </c>
      <c r="C13" s="36">
        <f>IF(OR((C6+C21)=0,(C6+C21)=" ")," ",(C6+C21))</f>
        <v>1024</v>
      </c>
      <c r="D13" s="5"/>
      <c r="E13" s="16"/>
    </row>
    <row r="14" spans="1:6" ht="25.5" customHeight="1" x14ac:dyDescent="0.2">
      <c r="A14" s="75" t="s">
        <v>45</v>
      </c>
      <c r="B14" s="62" t="s">
        <v>79</v>
      </c>
      <c r="C14" s="6"/>
      <c r="D14" s="17">
        <f>IF(OR(C$6=0,C$6=" ",C$20=0,C$20=" ",C13=0,C13=" ")," ",C13/(C$6+C$20))</f>
        <v>1</v>
      </c>
      <c r="E14" s="16"/>
    </row>
    <row r="15" spans="1:6" ht="25.5" customHeight="1" x14ac:dyDescent="0.2">
      <c r="A15" s="3" t="s">
        <v>46</v>
      </c>
      <c r="B15" s="7" t="s">
        <v>82</v>
      </c>
      <c r="C15" s="37"/>
      <c r="D15" s="38"/>
      <c r="E15" s="16"/>
    </row>
    <row r="16" spans="1:6" ht="38.25" customHeight="1" x14ac:dyDescent="0.2">
      <c r="A16" s="3" t="s">
        <v>47</v>
      </c>
      <c r="B16" s="7" t="s">
        <v>82</v>
      </c>
      <c r="C16" s="37"/>
      <c r="D16" s="38" t="str">
        <f>IF(OR(C$21=0,C$21=" ",C$36=0,C$36=" ",C15=0,C15=" ")," ",C15/(C$21+C$36))</f>
        <v xml:space="preserve"> </v>
      </c>
      <c r="E16" s="16"/>
    </row>
    <row r="17" spans="1:6" ht="38.25" customHeight="1" x14ac:dyDescent="0.2">
      <c r="A17" s="75" t="s">
        <v>48</v>
      </c>
      <c r="B17" s="62" t="s">
        <v>8</v>
      </c>
      <c r="C17" s="4">
        <v>52</v>
      </c>
      <c r="D17" s="5"/>
      <c r="E17" s="16"/>
    </row>
    <row r="18" spans="1:6" ht="38.25" customHeight="1" x14ac:dyDescent="0.2">
      <c r="A18" s="75" t="s">
        <v>49</v>
      </c>
      <c r="B18" s="62" t="s">
        <v>18</v>
      </c>
      <c r="C18" s="4">
        <v>51</v>
      </c>
      <c r="D18" s="5"/>
      <c r="E18" s="16"/>
      <c r="F18" s="40"/>
    </row>
    <row r="19" spans="1:6" ht="38.25" customHeight="1" x14ac:dyDescent="0.2">
      <c r="A19" s="75" t="s">
        <v>50</v>
      </c>
      <c r="B19" s="62" t="s">
        <v>16</v>
      </c>
      <c r="C19" s="6"/>
      <c r="D19" s="17">
        <f>IF(OR(C17=0,C17=" ", C18=0,C18=" ")," ",(C18/C17))</f>
        <v>0.98076923076923073</v>
      </c>
      <c r="E19" s="16"/>
      <c r="F19" s="41"/>
    </row>
    <row r="20" spans="1:6" ht="38.25" customHeight="1" x14ac:dyDescent="0.2">
      <c r="A20" s="76" t="s">
        <v>98</v>
      </c>
      <c r="B20" s="64" t="s">
        <v>92</v>
      </c>
      <c r="C20" s="35">
        <v>44</v>
      </c>
      <c r="D20" s="33"/>
      <c r="E20" s="34" t="s">
        <v>100</v>
      </c>
      <c r="F20" s="41"/>
    </row>
    <row r="21" spans="1:6" ht="48.75" thickBot="1" x14ac:dyDescent="0.25">
      <c r="A21" s="77" t="s">
        <v>99</v>
      </c>
      <c r="B21" s="65" t="s">
        <v>93</v>
      </c>
      <c r="C21" s="27">
        <v>44</v>
      </c>
      <c r="D21" s="2"/>
      <c r="E21" s="28" t="s">
        <v>86</v>
      </c>
    </row>
  </sheetData>
  <mergeCells count="7">
    <mergeCell ref="A1:E1"/>
    <mergeCell ref="A2:E2"/>
    <mergeCell ref="A3:E3"/>
    <mergeCell ref="A4:A5"/>
    <mergeCell ref="B4:B5"/>
    <mergeCell ref="C4:D4"/>
    <mergeCell ref="E4:E5"/>
  </mergeCells>
  <pageMargins left="0.74803149606299213" right="0.74803149606299213" top="0.98425196850393704" bottom="0.59055118110236227" header="0.31496062992125984" footer="0.31496062992125984"/>
  <pageSetup paperSize="9" orientation="landscape" r:id="rId1"/>
  <headerFooter alignWithMargins="0">
    <oddHeader>&amp;C&amp;"Arial,Bold"&amp;12Electricity Licence Reporting Datasheets - Distribution</oddHeader>
    <oddFooter>&amp;C&amp;14Complaints&amp;R&amp;P of &amp;N</oddFooter>
  </headerFooter>
  <ignoredErrors>
    <ignoredError sqref="C13"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7"/>
  <sheetViews>
    <sheetView zoomScaleNormal="100" workbookViewId="0">
      <selection activeCell="B17" sqref="B17"/>
    </sheetView>
  </sheetViews>
  <sheetFormatPr defaultRowHeight="12.75" x14ac:dyDescent="0.2"/>
  <cols>
    <col min="1" max="1" width="9" customWidth="1"/>
    <col min="2" max="2" width="55" customWidth="1"/>
    <col min="3" max="3" width="10.42578125" customWidth="1"/>
    <col min="4" max="4" width="11.28515625" customWidth="1"/>
    <col min="5" max="5" width="10.85546875" customWidth="1"/>
    <col min="6" max="6" width="19.85546875" customWidth="1"/>
  </cols>
  <sheetData>
    <row r="1" spans="1:6" ht="66.400000000000006" customHeight="1" x14ac:dyDescent="0.2">
      <c r="A1" s="103" t="s">
        <v>97</v>
      </c>
      <c r="B1" s="104"/>
      <c r="C1" s="104"/>
      <c r="D1" s="104"/>
      <c r="E1" s="104"/>
      <c r="F1" s="47"/>
    </row>
    <row r="2" spans="1:6" ht="13.5" thickBot="1" x14ac:dyDescent="0.25">
      <c r="A2" s="47"/>
      <c r="B2" s="47"/>
      <c r="C2" s="47"/>
      <c r="D2" s="47"/>
      <c r="E2" s="47"/>
      <c r="F2" s="43"/>
    </row>
    <row r="3" spans="1:6" ht="13.5" thickBot="1" x14ac:dyDescent="0.25">
      <c r="A3" s="48" t="s">
        <v>9</v>
      </c>
      <c r="B3" s="50"/>
      <c r="C3" s="51"/>
      <c r="D3" s="51"/>
      <c r="E3" s="81"/>
      <c r="F3" s="72"/>
    </row>
    <row r="4" spans="1:6" x14ac:dyDescent="0.2">
      <c r="A4" s="100" t="s">
        <v>20</v>
      </c>
      <c r="B4" s="99" t="s">
        <v>0</v>
      </c>
      <c r="C4" s="99" t="s">
        <v>3</v>
      </c>
      <c r="D4" s="99"/>
      <c r="E4" s="113"/>
      <c r="F4" s="112" t="s">
        <v>19</v>
      </c>
    </row>
    <row r="5" spans="1:6" ht="25.5" customHeight="1" x14ac:dyDescent="0.2">
      <c r="A5" s="101"/>
      <c r="B5" s="102"/>
      <c r="C5" s="24" t="s">
        <v>1</v>
      </c>
      <c r="D5" s="25" t="s">
        <v>4</v>
      </c>
      <c r="E5" s="82" t="s">
        <v>2</v>
      </c>
      <c r="F5" s="111"/>
    </row>
    <row r="6" spans="1:6" ht="25.5" customHeight="1" x14ac:dyDescent="0.2">
      <c r="A6" s="75" t="s">
        <v>51</v>
      </c>
      <c r="B6" s="62" t="s">
        <v>80</v>
      </c>
      <c r="C6" s="30">
        <v>0</v>
      </c>
      <c r="D6" s="1"/>
      <c r="E6" s="83">
        <v>0</v>
      </c>
      <c r="F6" s="26"/>
    </row>
    <row r="7" spans="1:6" ht="24.75" thickBot="1" x14ac:dyDescent="0.25">
      <c r="A7" s="77" t="s">
        <v>52</v>
      </c>
      <c r="B7" s="65" t="s">
        <v>81</v>
      </c>
      <c r="C7" s="31">
        <v>228</v>
      </c>
      <c r="D7" s="2"/>
      <c r="E7" s="84">
        <v>73600</v>
      </c>
      <c r="F7" s="80"/>
    </row>
  </sheetData>
  <mergeCells count="5">
    <mergeCell ref="F4:F5"/>
    <mergeCell ref="A4:A5"/>
    <mergeCell ref="B4:B5"/>
    <mergeCell ref="C4:E4"/>
    <mergeCell ref="A1:E1"/>
  </mergeCells>
  <pageMargins left="0.74803149606299213" right="0.74803149606299213" top="0.98425196850393704" bottom="0.59055118110236227" header="0.31496062992125984" footer="0.31496062992125984"/>
  <pageSetup paperSize="9" orientation="landscape" r:id="rId1"/>
  <headerFooter alignWithMargins="0">
    <oddHeader>&amp;C&amp;"Arial,Bold"&amp;12Electricity Licence Reporting Datasheets - Distribution</oddHeader>
    <oddFooter>&amp;C&amp;14Compensation Payments&amp;R&amp;P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5"/>
  <sheetViews>
    <sheetView topLeftCell="A5" zoomScaleNormal="100" workbookViewId="0">
      <selection activeCell="C6" sqref="C6:C15"/>
    </sheetView>
  </sheetViews>
  <sheetFormatPr defaultRowHeight="12.75" x14ac:dyDescent="0.2"/>
  <cols>
    <col min="1" max="1" width="9" customWidth="1"/>
    <col min="2" max="2" width="55" customWidth="1"/>
    <col min="3" max="3" width="10.42578125" customWidth="1"/>
    <col min="4" max="4" width="11.28515625" customWidth="1"/>
    <col min="5" max="5" width="30.42578125" customWidth="1"/>
  </cols>
  <sheetData>
    <row r="1" spans="1:5" ht="67.150000000000006" customHeight="1" x14ac:dyDescent="0.2">
      <c r="A1" s="103" t="s">
        <v>97</v>
      </c>
      <c r="B1" s="104"/>
      <c r="C1" s="104"/>
      <c r="D1" s="104"/>
      <c r="E1" s="104"/>
    </row>
    <row r="2" spans="1:5" ht="13.5" thickBot="1" x14ac:dyDescent="0.25">
      <c r="A2" s="47"/>
      <c r="B2" s="47"/>
      <c r="C2" s="47"/>
      <c r="D2" s="47"/>
      <c r="E2" s="47"/>
    </row>
    <row r="3" spans="1:5" ht="13.5" thickBot="1" x14ac:dyDescent="0.25">
      <c r="A3" s="45" t="s">
        <v>10</v>
      </c>
      <c r="B3" s="46"/>
      <c r="C3" s="46"/>
      <c r="D3" s="46"/>
      <c r="E3" s="72"/>
    </row>
    <row r="4" spans="1:5" x14ac:dyDescent="0.2">
      <c r="A4" s="100" t="s">
        <v>20</v>
      </c>
      <c r="B4" s="99" t="s">
        <v>0</v>
      </c>
      <c r="C4" s="99" t="s">
        <v>3</v>
      </c>
      <c r="D4" s="99"/>
      <c r="E4" s="105" t="s">
        <v>19</v>
      </c>
    </row>
    <row r="5" spans="1:5" ht="25.5" customHeight="1" x14ac:dyDescent="0.2">
      <c r="A5" s="101"/>
      <c r="B5" s="102"/>
      <c r="C5" s="24" t="s">
        <v>1</v>
      </c>
      <c r="D5" s="25" t="s">
        <v>4</v>
      </c>
      <c r="E5" s="106"/>
    </row>
    <row r="6" spans="1:5" ht="25.5" customHeight="1" x14ac:dyDescent="0.2">
      <c r="A6" s="66" t="s">
        <v>53</v>
      </c>
      <c r="B6" s="67" t="s">
        <v>65</v>
      </c>
      <c r="C6" s="8">
        <v>144</v>
      </c>
      <c r="D6" s="9"/>
      <c r="E6" s="88"/>
    </row>
    <row r="7" spans="1:5" ht="25.5" customHeight="1" x14ac:dyDescent="0.2">
      <c r="A7" s="66" t="s">
        <v>54</v>
      </c>
      <c r="B7" s="67" t="s">
        <v>66</v>
      </c>
      <c r="C7" s="8">
        <v>240</v>
      </c>
      <c r="D7" s="9"/>
      <c r="E7" s="88"/>
    </row>
    <row r="8" spans="1:5" ht="25.5" customHeight="1" x14ac:dyDescent="0.2">
      <c r="A8" s="66" t="s">
        <v>55</v>
      </c>
      <c r="B8" s="67" t="s">
        <v>22</v>
      </c>
      <c r="C8" s="8">
        <v>14</v>
      </c>
      <c r="D8" s="9"/>
      <c r="E8" s="88"/>
    </row>
    <row r="9" spans="1:5" ht="25.5" customHeight="1" x14ac:dyDescent="0.2">
      <c r="A9" s="66" t="s">
        <v>56</v>
      </c>
      <c r="B9" s="67" t="s">
        <v>69</v>
      </c>
      <c r="C9" s="9"/>
      <c r="D9" s="17">
        <f>IF(OR(C$6=0,C$6=" ",C8=0,C8=" ")," ",C8/C$6)</f>
        <v>9.7222222222222224E-2</v>
      </c>
      <c r="E9" s="88"/>
    </row>
    <row r="10" spans="1:5" ht="25.5" customHeight="1" x14ac:dyDescent="0.2">
      <c r="A10" s="66" t="s">
        <v>57</v>
      </c>
      <c r="B10" s="67" t="s">
        <v>83</v>
      </c>
      <c r="C10" s="8">
        <v>50</v>
      </c>
      <c r="D10" s="9"/>
      <c r="E10" s="88"/>
    </row>
    <row r="11" spans="1:5" ht="25.5" customHeight="1" x14ac:dyDescent="0.2">
      <c r="A11" s="66" t="s">
        <v>58</v>
      </c>
      <c r="B11" s="67" t="s">
        <v>84</v>
      </c>
      <c r="C11" s="9"/>
      <c r="D11" s="17">
        <f>IF(OR(C$7=0,C$7=" ",C10=0,C10=" ")," ",C10/C$7)</f>
        <v>0.20833333333333334</v>
      </c>
      <c r="E11" s="88"/>
    </row>
    <row r="12" spans="1:5" ht="25.5" customHeight="1" x14ac:dyDescent="0.2">
      <c r="A12" s="78" t="s">
        <v>59</v>
      </c>
      <c r="B12" s="79" t="s">
        <v>11</v>
      </c>
      <c r="C12" s="10">
        <v>7684</v>
      </c>
      <c r="D12" s="11"/>
      <c r="E12" s="89"/>
    </row>
    <row r="13" spans="1:5" ht="25.5" customHeight="1" x14ac:dyDescent="0.2">
      <c r="A13" s="78" t="s">
        <v>60</v>
      </c>
      <c r="B13" s="79" t="s">
        <v>12</v>
      </c>
      <c r="C13" s="10">
        <v>11618</v>
      </c>
      <c r="D13" s="11"/>
      <c r="E13" s="89"/>
    </row>
    <row r="14" spans="1:5" ht="25.5" customHeight="1" x14ac:dyDescent="0.2">
      <c r="A14" s="66" t="s">
        <v>61</v>
      </c>
      <c r="B14" s="67" t="s">
        <v>13</v>
      </c>
      <c r="C14" s="10">
        <v>2.16</v>
      </c>
      <c r="D14" s="11"/>
      <c r="E14" s="89"/>
    </row>
    <row r="15" spans="1:5" ht="26.25" thickBot="1" x14ac:dyDescent="0.25">
      <c r="A15" s="68" t="s">
        <v>62</v>
      </c>
      <c r="B15" s="69" t="s">
        <v>14</v>
      </c>
      <c r="C15" s="12">
        <v>5.59</v>
      </c>
      <c r="D15" s="13"/>
      <c r="E15" s="90"/>
    </row>
  </sheetData>
  <mergeCells count="5">
    <mergeCell ref="A4:A5"/>
    <mergeCell ref="B4:B5"/>
    <mergeCell ref="C4:D4"/>
    <mergeCell ref="A1:E1"/>
    <mergeCell ref="E4:E5"/>
  </mergeCells>
  <pageMargins left="0.74803149606299213" right="0.74803149606299213" top="0.98425196850393704" bottom="0.59055118110236227" header="0.31496062992125984" footer="0.31496062992125984"/>
  <pageSetup paperSize="9" orientation="landscape" r:id="rId1"/>
  <headerFooter alignWithMargins="0">
    <oddHeader>&amp;C&amp;"Arial,Bold"&amp;12Electricity Licence Reporting Datasheets - Distribution</oddHeader>
    <oddFooter>&amp;C&amp;14Repair faulty street lights&amp;R&amp;P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11"/>
  <sheetViews>
    <sheetView zoomScaleNormal="100" workbookViewId="0">
      <selection activeCell="D16" sqref="D16"/>
    </sheetView>
  </sheetViews>
  <sheetFormatPr defaultRowHeight="12.75" x14ac:dyDescent="0.2"/>
  <cols>
    <col min="1" max="1" width="9" customWidth="1"/>
    <col min="2" max="2" width="55" customWidth="1"/>
    <col min="3" max="3" width="10.42578125" customWidth="1"/>
    <col min="4" max="4" width="11.28515625" customWidth="1"/>
    <col min="5" max="5" width="30.140625" customWidth="1"/>
  </cols>
  <sheetData>
    <row r="1" spans="1:5" ht="72.400000000000006" customHeight="1" x14ac:dyDescent="0.2">
      <c r="A1" s="103" t="s">
        <v>97</v>
      </c>
      <c r="B1" s="104"/>
      <c r="C1" s="104"/>
      <c r="D1" s="104"/>
      <c r="E1" s="104"/>
    </row>
    <row r="2" spans="1:5" ht="13.5" thickBot="1" x14ac:dyDescent="0.25">
      <c r="A2" s="47"/>
      <c r="B2" s="47"/>
      <c r="C2" s="47"/>
      <c r="D2" s="47"/>
      <c r="E2" s="47"/>
    </row>
    <row r="3" spans="1:5" ht="13.5" thickBot="1" x14ac:dyDescent="0.25">
      <c r="A3" s="48" t="s">
        <v>15</v>
      </c>
      <c r="B3" s="49"/>
      <c r="C3" s="49"/>
      <c r="D3" s="49"/>
      <c r="E3" s="85"/>
    </row>
    <row r="4" spans="1:5" x14ac:dyDescent="0.2">
      <c r="A4" s="114" t="s">
        <v>20</v>
      </c>
      <c r="B4" s="115" t="s">
        <v>0</v>
      </c>
      <c r="C4" s="115" t="s">
        <v>3</v>
      </c>
      <c r="D4" s="115"/>
      <c r="E4" s="105" t="s">
        <v>19</v>
      </c>
    </row>
    <row r="5" spans="1:5" ht="25.5" customHeight="1" x14ac:dyDescent="0.2">
      <c r="A5" s="101"/>
      <c r="B5" s="102"/>
      <c r="C5" s="24" t="s">
        <v>1</v>
      </c>
      <c r="D5" s="25" t="s">
        <v>4</v>
      </c>
      <c r="E5" s="106"/>
    </row>
    <row r="6" spans="1:5" ht="23.25" customHeight="1" x14ac:dyDescent="0.2">
      <c r="A6" s="66" t="s">
        <v>63</v>
      </c>
      <c r="B6" s="70" t="s">
        <v>23</v>
      </c>
      <c r="C6" s="10">
        <v>12400</v>
      </c>
      <c r="D6" s="18"/>
      <c r="E6" s="86"/>
    </row>
    <row r="7" spans="1:5" ht="25.5" x14ac:dyDescent="0.2">
      <c r="A7" s="66" t="s">
        <v>64</v>
      </c>
      <c r="B7" s="70" t="s">
        <v>85</v>
      </c>
      <c r="C7" s="10">
        <v>7202</v>
      </c>
      <c r="D7" s="18"/>
      <c r="E7" s="86"/>
    </row>
    <row r="8" spans="1:5" ht="25.5" x14ac:dyDescent="0.2">
      <c r="A8" s="66" t="s">
        <v>70</v>
      </c>
      <c r="B8" s="70" t="s">
        <v>25</v>
      </c>
      <c r="C8" s="14"/>
      <c r="D8" s="19">
        <f>IF(OR(C$6=0,C$6=" ",C7=0,C7=" ")," ",C7/C$6)</f>
        <v>0.58080645161290323</v>
      </c>
      <c r="E8" s="86"/>
    </row>
    <row r="9" spans="1:5" ht="27.75" customHeight="1" x14ac:dyDescent="0.2">
      <c r="A9" s="66" t="s">
        <v>71</v>
      </c>
      <c r="B9" s="70" t="s">
        <v>26</v>
      </c>
      <c r="C9" s="20">
        <v>52</v>
      </c>
      <c r="D9" s="18"/>
      <c r="E9" s="86"/>
    </row>
    <row r="10" spans="1:5" ht="28.5" customHeight="1" x14ac:dyDescent="0.2">
      <c r="A10" s="66" t="s">
        <v>72</v>
      </c>
      <c r="B10" s="70" t="s">
        <v>28</v>
      </c>
      <c r="C10" s="10">
        <v>3076</v>
      </c>
      <c r="D10" s="18"/>
      <c r="E10" s="86"/>
    </row>
    <row r="11" spans="1:5" ht="27" customHeight="1" thickBot="1" x14ac:dyDescent="0.25">
      <c r="A11" s="68" t="s">
        <v>73</v>
      </c>
      <c r="B11" s="71" t="s">
        <v>29</v>
      </c>
      <c r="C11" s="15"/>
      <c r="D11" s="21">
        <f>IF(OR(C$6=0,C$6=" ",C10=0,C10=" ")," ",C10/C$6)</f>
        <v>0.24806451612903227</v>
      </c>
      <c r="E11" s="87"/>
    </row>
  </sheetData>
  <mergeCells count="5">
    <mergeCell ref="A4:A5"/>
    <mergeCell ref="B4:B5"/>
    <mergeCell ref="C4:D4"/>
    <mergeCell ref="A1:E1"/>
    <mergeCell ref="E4:E5"/>
  </mergeCells>
  <pageMargins left="0.74803149606299213" right="0.74803149606299213" top="0.98425196850393704" bottom="0.59055118110236227" header="0.31496062992125984" footer="0.31496062992125984"/>
  <pageSetup paperSize="9" orientation="landscape" r:id="rId1"/>
  <headerFooter alignWithMargins="0">
    <oddHeader>&amp;C&amp;"Arial,Bold"&amp;12 Electricity Licence Reporting Datasheets - Distribution</oddHeader>
    <oddFooter>&amp;C&amp;14Call Centre Performance&amp;R&amp;P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 this first</vt:lpstr>
      <vt:lpstr>Customer connections</vt:lpstr>
      <vt:lpstr>Complaints</vt:lpstr>
      <vt:lpstr>Compensation payments</vt:lpstr>
      <vt:lpstr>Repair faulty street lights</vt:lpstr>
      <vt:lpstr>Call centre performance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Shirin Renaud</dc:creator>
  <cp:lastModifiedBy>Nicole Lendich</cp:lastModifiedBy>
  <cp:lastPrinted>2015-05-05T01:53:28Z</cp:lastPrinted>
  <dcterms:created xsi:type="dcterms:W3CDTF">2007-04-23T01:19:35Z</dcterms:created>
  <dcterms:modified xsi:type="dcterms:W3CDTF">2022-10-17T04:50:04Z</dcterms:modified>
</cp:coreProperties>
</file>